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IS Data\Ohio\ITD\Safety_Hotspot\Rail crossing\"/>
    </mc:Choice>
  </mc:AlternateContent>
  <xr:revisionPtr revIDLastSave="0" documentId="13_ncr:1_{9B2DC9DD-142D-4446-BAD1-4E0D020BE703}" xr6:coauthVersionLast="46" xr6:coauthVersionMax="46" xr10:uidLastSave="{00000000-0000-0000-0000-000000000000}"/>
  <bookViews>
    <workbookView xWindow="-110" yWindow="-110" windowWidth="17020" windowHeight="10120" xr2:uid="{9805D05B-7D88-4E0A-BE86-074BB3A8F10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L8" i="1" l="1"/>
  <c r="L6" i="1"/>
  <c r="V8" i="1"/>
  <c r="U8" i="1"/>
  <c r="T8" i="1"/>
  <c r="S8" i="1"/>
  <c r="R8" i="1"/>
  <c r="Q8" i="1"/>
  <c r="P8" i="1"/>
  <c r="O8" i="1"/>
  <c r="N8" i="1"/>
  <c r="M8" i="1"/>
  <c r="J8" i="1"/>
  <c r="I8" i="1"/>
  <c r="F8" i="1"/>
  <c r="E8" i="1"/>
  <c r="D8" i="1"/>
  <c r="C8" i="1"/>
  <c r="B8" i="1"/>
  <c r="G7" i="1"/>
  <c r="V6" i="1"/>
  <c r="U6" i="1"/>
  <c r="T6" i="1"/>
  <c r="S6" i="1"/>
  <c r="R6" i="1"/>
  <c r="Q6" i="1"/>
  <c r="P6" i="1"/>
  <c r="O6" i="1"/>
  <c r="N6" i="1"/>
  <c r="M6" i="1"/>
  <c r="J6" i="1"/>
  <c r="I6" i="1"/>
  <c r="C6" i="1"/>
  <c r="D6" i="1"/>
  <c r="E6" i="1"/>
  <c r="F6" i="1"/>
  <c r="B6" i="1"/>
  <c r="G5" i="1"/>
  <c r="G4" i="1"/>
  <c r="G8" i="1" s="1"/>
  <c r="G6" i="1" l="1"/>
</calcChain>
</file>

<file path=xl/sharedStrings.xml><?xml version="1.0" encoding="utf-8"?>
<sst xmlns="http://schemas.openxmlformats.org/spreadsheetml/2006/main" count="38" uniqueCount="28">
  <si>
    <t>Crash Statistics at Rail Crossings in Ohio, 2016-2020</t>
  </si>
  <si>
    <t>Total</t>
  </si>
  <si>
    <t>All of Ohio</t>
  </si>
  <si>
    <t>Year of Crash</t>
  </si>
  <si>
    <t>Fatal</t>
  </si>
  <si>
    <t>Serious Injury</t>
  </si>
  <si>
    <t>Severity</t>
  </si>
  <si>
    <t>Motorcycle</t>
  </si>
  <si>
    <t>No Seatbelt</t>
  </si>
  <si>
    <t>Alcohol/Drugs</t>
  </si>
  <si>
    <t>Contributing Factor</t>
  </si>
  <si>
    <t>Distracted Driving</t>
  </si>
  <si>
    <t>Pedestrian/Bicycle</t>
  </si>
  <si>
    <t>Commercial Vehicle</t>
  </si>
  <si>
    <t>Roadway Departure</t>
  </si>
  <si>
    <t>Speed</t>
  </si>
  <si>
    <t>% of State total</t>
  </si>
  <si>
    <t>Senior Driver (65+)</t>
  </si>
  <si>
    <t>Younger Driver (15-25)</t>
  </si>
  <si>
    <t>^TMACOG Transportation Plan Area include: Lucas and Wood</t>
  </si>
  <si>
    <t>Incident with a Train</t>
  </si>
  <si>
    <t>44 = number of rail crossing crashes within the City of Toledo, 2016-2020</t>
  </si>
  <si>
    <t>*NW Ohio counties include: Defiance, Fulton, Hancock, Henry, Lucas, Ottawa, Pauding, Putnam, Sandusky, Seneca, Wood, and Williams)</t>
  </si>
  <si>
    <t>TMACOG Transportation Plan Area (Lucas and Wood)</t>
  </si>
  <si>
    <t>NW Ohio Counties (Defiance, Fulton, Hancock, Henry, Lucas, Ottawa, Paulding, Putnam, Sandusky, Seneca, Wood, and Williams)</t>
  </si>
  <si>
    <t>Bedford, Erie, and Whiteford Twps</t>
  </si>
  <si>
    <t>-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</si>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</sst>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/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right"/>
    </xf>
    <xf numFmtId="9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6" fillId="0" borderId="0" xfId="0" applyFont="1" applyBorder="1" applyAlignment="1">
      <alignment horizontal="right"/>
    </xf>
    <xf numFmtId="9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Crashes</a:t>
            </a:r>
            <a:r>
              <a:rPr lang="en-US" baseline="0"/>
              <a:t> at Rail Crossings in Ohio, 2016-2020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All of Ohio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Sheet1!$B$3:$F$3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Sheet1!$B$4:$F$4</c:f>
              <c:numCache>
                <c:formatCode>General</c:formatCode>
                <c:ptCount val="5"/>
                <c:pt idx="0">
                  <c:v>313</c:v>
                </c:pt>
                <c:pt idx="1">
                  <c:v>312</c:v>
                </c:pt>
                <c:pt idx="2">
                  <c:v>259</c:v>
                </c:pt>
                <c:pt idx="3">
                  <c:v>80</c:v>
                </c:pt>
                <c:pt idx="4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53-4E2F-A4E7-4596610C6687}"/>
            </c:ext>
          </c:extLst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NW Ohio Counties (Defiance, Fulton, Hancock, Henry, Lucas, Ottawa, Paulding, Putnam, Sandusky, Seneca, Wood, and Williams)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Sheet1!$B$3:$F$3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Sheet1!$B$5:$F$5</c:f>
              <c:numCache>
                <c:formatCode>General</c:formatCode>
                <c:ptCount val="5"/>
                <c:pt idx="0">
                  <c:v>69</c:v>
                </c:pt>
                <c:pt idx="1">
                  <c:v>78</c:v>
                </c:pt>
                <c:pt idx="2">
                  <c:v>54</c:v>
                </c:pt>
                <c:pt idx="3">
                  <c:v>19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E53-4E2F-A4E7-4596610C6687}"/>
            </c:ext>
          </c:extLst>
        </c:ser>
        <c:ser>
          <c:idx val="2"/>
          <c:order val="2"/>
          <c:tx>
            <c:strRef>
              <c:f>Sheet1!$A$6</c:f>
              <c:strCache>
                <c:ptCount val="1"/>
                <c:pt idx="0">
                  <c:v>% of State 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Sheet1!$B$3:$F$3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Sheet1!$B$6:$F$6</c:f>
              <c:numCache>
                <c:formatCode>0%</c:formatCode>
                <c:ptCount val="5"/>
                <c:pt idx="0">
                  <c:v>0.22044728434504793</c:v>
                </c:pt>
                <c:pt idx="1">
                  <c:v>0.25</c:v>
                </c:pt>
                <c:pt idx="2">
                  <c:v>0.20849420849420849</c:v>
                </c:pt>
                <c:pt idx="3">
                  <c:v>0.23749999999999999</c:v>
                </c:pt>
                <c:pt idx="4">
                  <c:v>0.24324324324324326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E53-4E2F-A4E7-4596610C6687}"/>
            </c:ext>
          </c:extLst>
        </c:ser>
        <c:ser>
          <c:idx val="3"/>
          <c:order val="3"/>
          <c:tx>
            <c:strRef>
              <c:f>Sheet1!$A$7</c:f>
              <c:strCache>
                <c:ptCount val="1"/>
                <c:pt idx="0">
                  <c:v>TMACOG Transportation Plan Area (Lucas and Wood)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Sheet1!$B$3:$F$3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Sheet1!$B$7:$F$7</c:f>
              <c:numCache>
                <c:formatCode>General</c:formatCode>
                <c:ptCount val="5"/>
                <c:pt idx="0">
                  <c:v>33</c:v>
                </c:pt>
                <c:pt idx="1">
                  <c:v>36</c:v>
                </c:pt>
                <c:pt idx="2">
                  <c:v>20</c:v>
                </c:pt>
                <c:pt idx="3">
                  <c:v>5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E53-4E2F-A4E7-4596610C6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72687384"/>
        <c:axId val="672680496"/>
      </c:barChart>
      <c:catAx>
        <c:axId val="6726873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2680496"/>
        <c:crosses val="autoZero"/>
        <c:auto val="1"/>
        <c:lblAlgn val="ctr"/>
        <c:lblOffset val="100"/>
        <c:noMultiLvlLbl val="0"/>
      </c:catAx>
      <c:valAx>
        <c:axId val="672680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2687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14</xdr:row>
      <xdr:rowOff>100012</xdr:rowOff>
    </xdr:from>
    <xdr:to>
      <xdr:col>16</xdr:col>
      <xdr:colOff>0</xdr:colOff>
      <xdr:row>28</xdr:row>
      <xdr:rowOff>176212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78CCCAC-F142-4715-A87C-21F54AB4DB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EF239-E7CD-4B46-9C9A-6C45B851FC0D}">
  <dimension ref="A1:V14"/>
  <sheetViews>
    <sheetView tabSelected="1" zoomScale="80" zoomScaleNormal="80" workbookViewId="0">
      <selection activeCell="C13" sqref="C13"/>
    </sheetView>
  </sheetViews>
  <sheetFormatPr defaultRowHeight="15" x14ac:dyDescent="0.25"/>
  <cols>
    <col min="1" max="1" width="32.7109375" customWidth="1"/>
    <col min="2" max="7" width="5.7109375" customWidth="1"/>
    <col min="8" max="8" width="3.28515625" customWidth="1"/>
    <col min="9" max="9" width="6.28515625" customWidth="1"/>
    <col min="10" max="10" width="8" customWidth="1"/>
    <col min="11" max="11" width="3.28515625" customWidth="1"/>
    <col min="12" max="12" width="12.7109375" customWidth="1"/>
    <col min="13" max="15" width="8.7109375" customWidth="1"/>
    <col min="16" max="16" width="9.7109375" customWidth="1"/>
    <col min="17" max="17" width="10.7109375" customWidth="1"/>
    <col min="18" max="19" width="8.7109375" customWidth="1"/>
    <col min="20" max="22" width="11.7109375" customWidth="1"/>
  </cols>
  <sheetData>
    <row r="1" spans="1:22" ht="21" x14ac:dyDescent="0.3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s="3" customFormat="1" ht="15.75" x14ac:dyDescent="0.25">
      <c r="A2" s="10"/>
      <c r="B2" s="19" t="s">
        <v>3</v>
      </c>
      <c r="C2" s="19"/>
      <c r="D2" s="19"/>
      <c r="E2" s="19"/>
      <c r="F2" s="19"/>
      <c r="G2" s="19"/>
      <c r="H2" s="7"/>
      <c r="I2" s="19" t="s">
        <v>6</v>
      </c>
      <c r="J2" s="19"/>
      <c r="K2" s="7"/>
      <c r="L2" s="22" t="s">
        <v>10</v>
      </c>
      <c r="M2" s="23"/>
      <c r="N2" s="23"/>
      <c r="O2" s="23"/>
      <c r="P2" s="23"/>
      <c r="Q2" s="23"/>
      <c r="R2" s="23"/>
      <c r="S2" s="23"/>
      <c r="T2" s="23"/>
      <c r="U2" s="23"/>
      <c r="V2" s="24"/>
    </row>
    <row r="3" spans="1:22" s="1" customFormat="1" ht="45" x14ac:dyDescent="0.25">
      <c r="A3" s="11"/>
      <c r="B3" s="4">
        <v>2016</v>
      </c>
      <c r="C3" s="4">
        <v>2017</v>
      </c>
      <c r="D3" s="4">
        <v>2018</v>
      </c>
      <c r="E3" s="4">
        <v>2019</v>
      </c>
      <c r="F3" s="4">
        <v>2020</v>
      </c>
      <c r="G3" s="4" t="s">
        <v>1</v>
      </c>
      <c r="H3" s="8"/>
      <c r="I3" s="4" t="s">
        <v>4</v>
      </c>
      <c r="J3" s="4" t="s">
        <v>5</v>
      </c>
      <c r="K3" s="8"/>
      <c r="L3" s="4" t="s">
        <v>20</v>
      </c>
      <c r="M3" s="4" t="s">
        <v>9</v>
      </c>
      <c r="N3" s="4" t="s">
        <v>8</v>
      </c>
      <c r="O3" s="4" t="s">
        <v>15</v>
      </c>
      <c r="P3" s="4" t="s">
        <v>11</v>
      </c>
      <c r="Q3" s="4" t="s">
        <v>14</v>
      </c>
      <c r="R3" s="4" t="s">
        <v>17</v>
      </c>
      <c r="S3" s="4" t="s">
        <v>18</v>
      </c>
      <c r="T3" s="4" t="s">
        <v>12</v>
      </c>
      <c r="U3" s="4" t="s">
        <v>7</v>
      </c>
      <c r="V3" s="4" t="s">
        <v>13</v>
      </c>
    </row>
    <row r="4" spans="1:22" x14ac:dyDescent="0.25">
      <c r="A4" s="9" t="s">
        <v>2</v>
      </c>
      <c r="B4" s="5">
        <v>313</v>
      </c>
      <c r="C4" s="5">
        <v>312</v>
      </c>
      <c r="D4" s="5">
        <v>259</v>
      </c>
      <c r="E4" s="5">
        <v>80</v>
      </c>
      <c r="F4" s="5">
        <v>74</v>
      </c>
      <c r="G4" s="6">
        <f>SUM(B4:F4)</f>
        <v>1038</v>
      </c>
      <c r="H4" s="9"/>
      <c r="I4" s="5">
        <v>19</v>
      </c>
      <c r="J4" s="5">
        <v>25</v>
      </c>
      <c r="K4" s="9"/>
      <c r="L4" s="5">
        <v>146</v>
      </c>
      <c r="M4" s="5">
        <v>8</v>
      </c>
      <c r="N4" s="5">
        <v>70</v>
      </c>
      <c r="O4" s="5">
        <v>66</v>
      </c>
      <c r="P4" s="5">
        <v>78</v>
      </c>
      <c r="Q4" s="5">
        <v>430</v>
      </c>
      <c r="R4" s="5">
        <v>173</v>
      </c>
      <c r="S4" s="5">
        <v>290</v>
      </c>
      <c r="T4" s="5">
        <v>7</v>
      </c>
      <c r="U4" s="5">
        <v>12</v>
      </c>
      <c r="V4" s="5">
        <v>299</v>
      </c>
    </row>
    <row r="5" spans="1:22" x14ac:dyDescent="0.25">
      <c r="A5" s="9" t="s">
        <v>24</v>
      </c>
      <c r="B5" s="5">
        <v>69</v>
      </c>
      <c r="C5" s="5">
        <v>78</v>
      </c>
      <c r="D5" s="5">
        <v>54</v>
      </c>
      <c r="E5" s="5">
        <v>19</v>
      </c>
      <c r="F5" s="5">
        <v>18</v>
      </c>
      <c r="G5" s="5">
        <f>SUM(B5:F5)</f>
        <v>238</v>
      </c>
      <c r="H5" s="9"/>
      <c r="I5" s="5">
        <v>6</v>
      </c>
      <c r="J5" s="5">
        <v>7</v>
      </c>
      <c r="K5" s="9"/>
      <c r="L5" s="5">
        <v>42</v>
      </c>
      <c r="M5" s="5">
        <v>1</v>
      </c>
      <c r="N5" s="5">
        <v>20</v>
      </c>
      <c r="O5" s="5">
        <v>18</v>
      </c>
      <c r="P5" s="5">
        <v>23</v>
      </c>
      <c r="Q5" s="5">
        <v>112</v>
      </c>
      <c r="R5" s="5">
        <v>39</v>
      </c>
      <c r="S5" s="5">
        <v>73</v>
      </c>
      <c r="T5" s="5">
        <v>2</v>
      </c>
      <c r="U5" s="5">
        <v>2</v>
      </c>
      <c r="V5" s="5">
        <v>69</v>
      </c>
    </row>
    <row r="6" spans="1:22" x14ac:dyDescent="0.25">
      <c r="A6" s="12" t="s">
        <v>16</v>
      </c>
      <c r="B6" s="13">
        <f>B5/B4</f>
        <v>0.22044728434504793</v>
      </c>
      <c r="C6" s="13">
        <f t="shared" ref="C6:G6" si="0">C5/C4</f>
        <v>0.25</v>
      </c>
      <c r="D6" s="13">
        <f t="shared" si="0"/>
        <v>0.20849420849420849</v>
      </c>
      <c r="E6" s="13">
        <f t="shared" si="0"/>
        <v>0.23749999999999999</v>
      </c>
      <c r="F6" s="13">
        <f t="shared" si="0"/>
        <v>0.24324324324324326</v>
      </c>
      <c r="G6" s="13">
        <f t="shared" si="0"/>
        <v>0.22928709055876687</v>
      </c>
      <c r="H6" s="14"/>
      <c r="I6" s="13">
        <f t="shared" ref="I6" si="1">I5/I4</f>
        <v>0.31578947368421051</v>
      </c>
      <c r="J6" s="13">
        <f t="shared" ref="J6:L6" si="2">J5/J4</f>
        <v>0.28000000000000003</v>
      </c>
      <c r="K6" s="14"/>
      <c r="L6" s="13">
        <f t="shared" si="2"/>
        <v>0.28767123287671231</v>
      </c>
      <c r="M6" s="13">
        <f t="shared" ref="M6" si="3">M5/M4</f>
        <v>0.125</v>
      </c>
      <c r="N6" s="13">
        <f t="shared" ref="N6" si="4">N5/N4</f>
        <v>0.2857142857142857</v>
      </c>
      <c r="O6" s="13">
        <f t="shared" ref="O6" si="5">O5/O4</f>
        <v>0.27272727272727271</v>
      </c>
      <c r="P6" s="13">
        <f t="shared" ref="P6" si="6">P5/P4</f>
        <v>0.29487179487179488</v>
      </c>
      <c r="Q6" s="13">
        <f t="shared" ref="Q6" si="7">Q5/Q4</f>
        <v>0.26046511627906976</v>
      </c>
      <c r="R6" s="13">
        <f t="shared" ref="R6" si="8">R5/R4</f>
        <v>0.22543352601156069</v>
      </c>
      <c r="S6" s="13">
        <f t="shared" ref="S6" si="9">S5/S4</f>
        <v>0.25172413793103449</v>
      </c>
      <c r="T6" s="13">
        <f t="shared" ref="T6" si="10">T5/T4</f>
        <v>0.2857142857142857</v>
      </c>
      <c r="U6" s="13">
        <f t="shared" ref="U6" si="11">U5/U4</f>
        <v>0.16666666666666666</v>
      </c>
      <c r="V6" s="13">
        <f t="shared" ref="V6" si="12">V5/V4</f>
        <v>0.23076923076923078</v>
      </c>
    </row>
    <row r="7" spans="1:22" x14ac:dyDescent="0.25">
      <c r="A7" s="9" t="s">
        <v>23</v>
      </c>
      <c r="B7" s="5">
        <v>33</v>
      </c>
      <c r="C7" s="5">
        <v>36</v>
      </c>
      <c r="D7" s="5">
        <v>20</v>
      </c>
      <c r="E7" s="5">
        <v>5</v>
      </c>
      <c r="F7" s="5">
        <v>4</v>
      </c>
      <c r="G7" s="5">
        <f>SUM(B7:F7)</f>
        <v>98</v>
      </c>
      <c r="H7" s="9"/>
      <c r="I7" s="5">
        <v>2</v>
      </c>
      <c r="J7" s="5">
        <v>4</v>
      </c>
      <c r="K7" s="9"/>
      <c r="L7" s="5">
        <v>25</v>
      </c>
      <c r="M7" s="5">
        <v>1</v>
      </c>
      <c r="N7" s="5">
        <v>10</v>
      </c>
      <c r="O7" s="5">
        <v>6</v>
      </c>
      <c r="P7" s="5">
        <v>9</v>
      </c>
      <c r="Q7" s="5">
        <v>31</v>
      </c>
      <c r="R7" s="5">
        <v>15</v>
      </c>
      <c r="S7" s="5">
        <v>33</v>
      </c>
      <c r="T7" s="5">
        <v>0</v>
      </c>
      <c r="U7" s="5">
        <v>0</v>
      </c>
      <c r="V7" s="5">
        <v>36</v>
      </c>
    </row>
    <row r="8" spans="1:22" x14ac:dyDescent="0.25">
      <c r="A8" s="12" t="s">
        <v>16</v>
      </c>
      <c r="B8" s="13">
        <f>B7/B4</f>
        <v>0.10543130990415335</v>
      </c>
      <c r="C8" s="13">
        <f t="shared" ref="C8:G8" si="13">C7/C4</f>
        <v>0.11538461538461539</v>
      </c>
      <c r="D8" s="13">
        <f t="shared" si="13"/>
        <v>7.7220077220077218E-2</v>
      </c>
      <c r="E8" s="13">
        <f t="shared" si="13"/>
        <v>6.25E-2</v>
      </c>
      <c r="F8" s="13">
        <f t="shared" si="13"/>
        <v>5.4054054054054057E-2</v>
      </c>
      <c r="G8" s="13">
        <f t="shared" si="13"/>
        <v>9.4412331406551059E-2</v>
      </c>
      <c r="H8" s="14"/>
      <c r="I8" s="13">
        <f t="shared" ref="I8:J8" si="14">I7/I4</f>
        <v>0.10526315789473684</v>
      </c>
      <c r="J8" s="13">
        <f t="shared" si="14"/>
        <v>0.16</v>
      </c>
      <c r="K8" s="14"/>
      <c r="L8" s="13">
        <f>L7/L4</f>
        <v>0.17123287671232876</v>
      </c>
      <c r="M8" s="13">
        <f t="shared" ref="M8:V8" si="15">M7/M4</f>
        <v>0.125</v>
      </c>
      <c r="N8" s="13">
        <f t="shared" si="15"/>
        <v>0.14285714285714285</v>
      </c>
      <c r="O8" s="13">
        <f t="shared" si="15"/>
        <v>9.0909090909090912E-2</v>
      </c>
      <c r="P8" s="13">
        <f t="shared" si="15"/>
        <v>0.11538461538461539</v>
      </c>
      <c r="Q8" s="13">
        <f t="shared" si="15"/>
        <v>7.2093023255813959E-2</v>
      </c>
      <c r="R8" s="13">
        <f t="shared" si="15"/>
        <v>8.6705202312138727E-2</v>
      </c>
      <c r="S8" s="13">
        <f t="shared" si="15"/>
        <v>0.11379310344827587</v>
      </c>
      <c r="T8" s="13">
        <f t="shared" si="15"/>
        <v>0</v>
      </c>
      <c r="U8" s="13">
        <f t="shared" si="15"/>
        <v>0</v>
      </c>
      <c r="V8" s="13">
        <f t="shared" si="15"/>
        <v>0.12040133779264214</v>
      </c>
    </row>
    <row r="9" spans="1:22" x14ac:dyDescent="0.25">
      <c r="A9" s="15" t="s">
        <v>25</v>
      </c>
      <c r="B9" s="18">
        <v>2</v>
      </c>
      <c r="C9" s="18">
        <v>3</v>
      </c>
      <c r="D9" s="18">
        <v>6</v>
      </c>
      <c r="E9" s="18">
        <v>2</v>
      </c>
      <c r="F9" s="18" t="s">
        <v>27</v>
      </c>
      <c r="G9" s="18">
        <f>SUM(B9:F9)</f>
        <v>13</v>
      </c>
      <c r="H9" s="17"/>
      <c r="I9" s="18">
        <v>0</v>
      </c>
      <c r="J9" s="18">
        <v>0</v>
      </c>
      <c r="K9" s="17"/>
      <c r="L9" s="18">
        <v>0.01</v>
      </c>
      <c r="M9" s="16" t="s">
        <v>26</v>
      </c>
      <c r="N9" s="16" t="s">
        <v>26</v>
      </c>
      <c r="O9" s="16" t="s">
        <v>26</v>
      </c>
      <c r="P9" s="16" t="s">
        <v>26</v>
      </c>
      <c r="Q9" s="16" t="s">
        <v>26</v>
      </c>
      <c r="R9" s="16" t="s">
        <v>26</v>
      </c>
      <c r="S9" s="16" t="s">
        <v>26</v>
      </c>
      <c r="T9" s="16" t="s">
        <v>26</v>
      </c>
      <c r="U9" s="16" t="s">
        <v>26</v>
      </c>
      <c r="V9" s="16" t="s">
        <v>26</v>
      </c>
    </row>
    <row r="10" spans="1:22" x14ac:dyDescent="0.25">
      <c r="A10" s="2"/>
    </row>
    <row r="11" spans="1:22" x14ac:dyDescent="0.25">
      <c r="A11" t="s">
        <v>22</v>
      </c>
    </row>
    <row r="12" spans="1:22" x14ac:dyDescent="0.25">
      <c r="A12" s="20" t="s">
        <v>19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4" spans="1:22" x14ac:dyDescent="0.25">
      <c r="A14" t="s">
        <v>21</v>
      </c>
    </row>
  </sheetData>
  <mergeCells count="5">
    <mergeCell ref="B2:G2"/>
    <mergeCell ref="I2:J2"/>
    <mergeCell ref="A12:Q12"/>
    <mergeCell ref="A1:V1"/>
    <mergeCell ref="L2:V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Householder</dc:creator>
  <cp:lastModifiedBy>Lisa Householder</cp:lastModifiedBy>
  <dcterms:created xsi:type="dcterms:W3CDTF">2021-02-05T18:52:45Z</dcterms:created>
  <dcterms:modified xsi:type="dcterms:W3CDTF">2021-02-24T13:10:35Z</dcterms:modified>
</cp:coreProperties>
</file>